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พี่มิ้น\Prime\Supreme Being\ข้อมูลทั้งหมด\Case study\Template\แบบฟอร์มเอกสาร\"/>
    </mc:Choice>
  </mc:AlternateContent>
  <bookViews>
    <workbookView xWindow="120" yWindow="135" windowWidth="19095" windowHeight="8445" firstSheet="4" activeTab="11"/>
  </bookViews>
  <sheets>
    <sheet name="PAYSLIP 1" sheetId="1" r:id="rId1"/>
    <sheet name="PAYSLIP 2" sheetId="2" r:id="rId2"/>
    <sheet name="PAYSLIP 3" sheetId="3" r:id="rId3"/>
    <sheet name="PAYSLIP 4" sheetId="4" r:id="rId4"/>
    <sheet name="PAYSLIP 5" sheetId="5" r:id="rId5"/>
    <sheet name="PAYSLIP 6" sheetId="6" r:id="rId6"/>
    <sheet name="PAYSLIP 7" sheetId="7" r:id="rId7"/>
    <sheet name="PAYSLIP 8" sheetId="8" r:id="rId8"/>
    <sheet name="PAYSLIP 9" sheetId="9" r:id="rId9"/>
    <sheet name="PAYSLIP 10" sheetId="10" r:id="rId10"/>
    <sheet name="PAYSLIP 11" sheetId="11" r:id="rId11"/>
    <sheet name="PAYSLIP 12" sheetId="12" r:id="rId12"/>
  </sheets>
  <calcPr calcId="162913"/>
</workbook>
</file>

<file path=xl/calcChain.xml><?xml version="1.0" encoding="utf-8"?>
<calcChain xmlns="http://schemas.openxmlformats.org/spreadsheetml/2006/main">
  <c r="J28" i="10" l="1"/>
  <c r="H28" i="10"/>
  <c r="G28" i="10"/>
  <c r="E28" i="10"/>
  <c r="E28" i="11" s="1"/>
  <c r="E28" i="12" s="1"/>
  <c r="J25" i="12"/>
  <c r="G25" i="12"/>
  <c r="J25" i="11"/>
  <c r="G25" i="11"/>
  <c r="J28" i="11"/>
  <c r="J28" i="12" s="1"/>
  <c r="H28" i="11"/>
  <c r="H28" i="12" s="1"/>
  <c r="G28" i="11"/>
  <c r="G28" i="12" s="1"/>
  <c r="J25" i="10"/>
  <c r="G25" i="10"/>
  <c r="J28" i="9"/>
  <c r="H28" i="9"/>
  <c r="G28" i="9"/>
  <c r="E28" i="9"/>
  <c r="J25" i="9"/>
  <c r="G25" i="9"/>
  <c r="M25" i="9" s="1"/>
  <c r="J28" i="5"/>
  <c r="H28" i="5"/>
  <c r="G28" i="5"/>
  <c r="E28" i="5"/>
  <c r="M25" i="8"/>
  <c r="J25" i="8"/>
  <c r="G25" i="8"/>
  <c r="J25" i="7"/>
  <c r="G25" i="7"/>
  <c r="M25" i="7" s="1"/>
  <c r="J25" i="6"/>
  <c r="G25" i="6"/>
  <c r="M25" i="6" s="1"/>
  <c r="J25" i="5"/>
  <c r="G25" i="5"/>
  <c r="J28" i="4"/>
  <c r="H28" i="4"/>
  <c r="G28" i="4"/>
  <c r="E28" i="4"/>
  <c r="J25" i="4"/>
  <c r="G25" i="4"/>
  <c r="J28" i="3"/>
  <c r="H28" i="3"/>
  <c r="G28" i="3"/>
  <c r="E28" i="3"/>
  <c r="J25" i="3"/>
  <c r="G25" i="3"/>
  <c r="J28" i="2"/>
  <c r="H28" i="2"/>
  <c r="G28" i="2"/>
  <c r="E28" i="2"/>
  <c r="J25" i="2"/>
  <c r="G25" i="2"/>
  <c r="M25" i="2" s="1"/>
  <c r="G28" i="1"/>
  <c r="E28" i="1"/>
  <c r="M25" i="10" l="1"/>
  <c r="M25" i="11"/>
  <c r="M25" i="12"/>
  <c r="M25" i="5"/>
  <c r="M25" i="4"/>
  <c r="M25" i="3"/>
  <c r="J25" i="1"/>
  <c r="G25" i="1"/>
  <c r="C28" i="1" s="1"/>
  <c r="C28" i="2" s="1"/>
  <c r="C28" i="3" s="1"/>
  <c r="C28" i="4" s="1"/>
  <c r="C28" i="5" s="1"/>
  <c r="M25" i="1" l="1"/>
  <c r="C28" i="6" l="1"/>
  <c r="C28" i="7" s="1"/>
  <c r="C28" i="8" s="1"/>
  <c r="C28" i="9" s="1"/>
  <c r="C28" i="10" s="1"/>
  <c r="C28" i="11" s="1"/>
  <c r="C28" i="12" s="1"/>
  <c r="E28" i="6"/>
  <c r="E28" i="7"/>
  <c r="E28" i="8" s="1"/>
  <c r="G28" i="6"/>
  <c r="G28" i="7" s="1"/>
  <c r="G28" i="8" s="1"/>
  <c r="H28" i="6"/>
  <c r="H28" i="7" s="1"/>
  <c r="H28" i="8" s="1"/>
  <c r="J28" i="6"/>
  <c r="J28" i="7"/>
  <c r="J28" i="8"/>
</calcChain>
</file>

<file path=xl/sharedStrings.xml><?xml version="1.0" encoding="utf-8"?>
<sst xmlns="http://schemas.openxmlformats.org/spreadsheetml/2006/main" count="408" uniqueCount="44">
  <si>
    <t>รหัส</t>
  </si>
  <si>
    <t>ชื่อ-สกุล</t>
  </si>
  <si>
    <t>เลขบัญชี</t>
  </si>
  <si>
    <t>รายได้</t>
  </si>
  <si>
    <t>จำนวน</t>
  </si>
  <si>
    <t>จำนวนเงิน</t>
  </si>
  <si>
    <t>รายการหัก</t>
  </si>
  <si>
    <t>วันที่จ่าย</t>
  </si>
  <si>
    <t>เงินรับสุทธิ</t>
  </si>
  <si>
    <t>เงินเดือน</t>
  </si>
  <si>
    <t>รวมเงินได้</t>
  </si>
  <si>
    <t>รวมเงินหัก</t>
  </si>
  <si>
    <t>รายได้สะสมต่อปี</t>
  </si>
  <si>
    <t>ลงชื่อพนักงาน</t>
  </si>
  <si>
    <t>PAYSLIP</t>
  </si>
  <si>
    <t>ภาษีสะสมต่อปี</t>
  </si>
  <si>
    <t>เงินสะสมกองทุนต่อปี</t>
  </si>
  <si>
    <t>เงินประกันสังคมต่อปี</t>
  </si>
  <si>
    <t>ค่าลดหย่อนอื่นๆ</t>
  </si>
  <si>
    <t>ประกันสังคม</t>
  </si>
  <si>
    <t>ภาษีหักณ ทีจ่าย</t>
  </si>
  <si>
    <t>00003</t>
  </si>
  <si>
    <t>ตำแหน่ง</t>
  </si>
  <si>
    <t>ผู้จัดการแผนกบัญชี</t>
  </si>
  <si>
    <t>31/01/2561</t>
  </si>
  <si>
    <t>เลขประจำตัวผู้เสียภาษี : 0105561017135</t>
  </si>
  <si>
    <t>ที่อยู่ : 22 ซอยสามเสน 26 ถนนสามเสน แขวงถนนนครไชยศรี เขตดุสิต กรุงเทพมหานคร 10300</t>
  </si>
  <si>
    <t>บริษัท ซูพรีม บีอิ้ง แอคเคาท์ติ้ง แอนด์ ออดิท จำกัด</t>
  </si>
  <si>
    <t>SUPREME BEING ACCOUNTING AND AUDIT CO.,LTD.</t>
  </si>
  <si>
    <t>28/02/2561</t>
  </si>
  <si>
    <t>31/03/2561</t>
  </si>
  <si>
    <t>30/04/2561</t>
  </si>
  <si>
    <t>31/05/2561</t>
  </si>
  <si>
    <t>30/06/2561</t>
  </si>
  <si>
    <t>31/07/2561</t>
  </si>
  <si>
    <t>31/08/2561</t>
  </si>
  <si>
    <t>30/09/2561</t>
  </si>
  <si>
    <t>31/10/2561</t>
  </si>
  <si>
    <t>30/11/2561</t>
  </si>
  <si>
    <t>31/12/2561</t>
  </si>
  <si>
    <t>นายซูพรีม บีอิ้ง</t>
  </si>
  <si>
    <t>1234567890</t>
  </si>
  <si>
    <t>เลขประจำตัวผู้เสียภาษี : 1234567890123</t>
  </si>
  <si>
    <t>ที่อยู่ : 511/867 ซอยจรัญ37 แขวงบางขุนศรี เขตบางกอกน้อย กรุงเทพ 10700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</si>
</sst>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2" fontId="4" fillId="2" borderId="26" xfId="0" applyNumberFormat="1" applyFont="1" applyFill="1" applyBorder="1" applyAlignment="1">
      <alignment horizontal="right"/>
    </xf>
    <xf numFmtId="0" fontId="4" fillId="2" borderId="0" xfId="0" quotePrefix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/>
    </xf>
    <xf numFmtId="43" fontId="6" fillId="2" borderId="19" xfId="1" applyFont="1" applyFill="1" applyBorder="1" applyAlignment="1">
      <alignment horizontal="right" vertical="center"/>
    </xf>
    <xf numFmtId="43" fontId="6" fillId="2" borderId="27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43" fontId="4" fillId="2" borderId="6" xfId="0" applyNumberFormat="1" applyFont="1" applyFill="1" applyBorder="1" applyAlignment="1"/>
    <xf numFmtId="0" fontId="6" fillId="2" borderId="0" xfId="0" applyFont="1" applyFill="1"/>
    <xf numFmtId="0" fontId="6" fillId="2" borderId="0" xfId="0" applyFont="1" applyFill="1" applyAlignment="1"/>
    <xf numFmtId="0" fontId="6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3" fontId="4" fillId="2" borderId="15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43" fontId="4" fillId="2" borderId="3" xfId="1" applyFont="1" applyFill="1" applyBorder="1" applyAlignment="1">
      <alignment horizontal="right"/>
    </xf>
    <xf numFmtId="43" fontId="4" fillId="2" borderId="12" xfId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43" fontId="4" fillId="2" borderId="14" xfId="1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43" fontId="6" fillId="2" borderId="19" xfId="1" applyFont="1" applyFill="1" applyBorder="1" applyAlignment="1">
      <alignment horizontal="right" vertical="center"/>
    </xf>
    <xf numFmtId="43" fontId="6" fillId="2" borderId="20" xfId="1" applyFont="1" applyFill="1" applyBorder="1" applyAlignment="1">
      <alignment horizontal="right" vertical="center"/>
    </xf>
    <xf numFmtId="43" fontId="4" fillId="2" borderId="15" xfId="1" applyFont="1" applyFill="1" applyBorder="1" applyAlignment="1">
      <alignment horizontal="center"/>
    </xf>
    <xf numFmtId="43" fontId="4" fillId="2" borderId="18" xfId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0" xfId="0" applyFont="1" applyFill="1"/>
    <xf numFmtId="0" fontId="4" fillId="2" borderId="2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3" fontId="4" fillId="2" borderId="25" xfId="0" applyNumberFormat="1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43" fontId="4" fillId="2" borderId="16" xfId="1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8</xdr:col>
      <xdr:colOff>1086382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47650"/>
          <a:ext cx="272468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7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7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24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</f>
        <v>15000</v>
      </c>
      <c r="D28" s="61"/>
      <c r="E28" s="32">
        <f>J15</f>
        <v>450</v>
      </c>
      <c r="F28" s="33"/>
      <c r="G28" s="19">
        <f>J14</f>
        <v>750</v>
      </c>
      <c r="H28" s="54">
        <v>0</v>
      </c>
      <c r="I28" s="64"/>
      <c r="J28" s="54"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K11:M11"/>
    <mergeCell ref="J24:K24"/>
    <mergeCell ref="J25:K25"/>
    <mergeCell ref="J28:K28"/>
    <mergeCell ref="J27:K27"/>
    <mergeCell ref="C26:M26"/>
    <mergeCell ref="C27:D27"/>
    <mergeCell ref="C28:D28"/>
    <mergeCell ref="H27:I27"/>
    <mergeCell ref="H28:I28"/>
    <mergeCell ref="L27:M28"/>
    <mergeCell ref="H21:I21"/>
    <mergeCell ref="H22:I22"/>
    <mergeCell ref="H23:I23"/>
    <mergeCell ref="H24:I24"/>
    <mergeCell ref="H25:I25"/>
    <mergeCell ref="H14:I14"/>
    <mergeCell ref="H13:I13"/>
    <mergeCell ref="H15:I15"/>
    <mergeCell ref="H16:I16"/>
    <mergeCell ref="H17:I17"/>
    <mergeCell ref="H18:I18"/>
    <mergeCell ref="H19:I19"/>
    <mergeCell ref="H20:I20"/>
    <mergeCell ref="J19:K19"/>
    <mergeCell ref="J18:K18"/>
    <mergeCell ref="J20:K20"/>
    <mergeCell ref="C13:E13"/>
    <mergeCell ref="M13:M14"/>
    <mergeCell ref="L13:L25"/>
    <mergeCell ref="M16:M22"/>
    <mergeCell ref="M23:M24"/>
    <mergeCell ref="C22:E22"/>
    <mergeCell ref="C23:E23"/>
    <mergeCell ref="C24:E24"/>
    <mergeCell ref="C25:F25"/>
    <mergeCell ref="C14:E14"/>
    <mergeCell ref="C15:E15"/>
    <mergeCell ref="C16:E16"/>
    <mergeCell ref="C17:E17"/>
    <mergeCell ref="C18:E18"/>
    <mergeCell ref="J23:K23"/>
    <mergeCell ref="J21:K21"/>
    <mergeCell ref="C8:M8"/>
    <mergeCell ref="C9:M9"/>
    <mergeCell ref="C29:M29"/>
    <mergeCell ref="C6:M7"/>
    <mergeCell ref="C19:E19"/>
    <mergeCell ref="C20:E20"/>
    <mergeCell ref="F11:G11"/>
    <mergeCell ref="E27:F27"/>
    <mergeCell ref="E28:F28"/>
    <mergeCell ref="J14:K14"/>
    <mergeCell ref="J15:K15"/>
    <mergeCell ref="J13:K13"/>
    <mergeCell ref="J16:K16"/>
    <mergeCell ref="J17:K17"/>
    <mergeCell ref="J22:K22"/>
    <mergeCell ref="C21:E21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7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37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9'!C28:D28</f>
        <v>150000</v>
      </c>
      <c r="D28" s="61"/>
      <c r="E28" s="32">
        <f>J15+'PAYSLIP 9'!E28:F28</f>
        <v>4500</v>
      </c>
      <c r="F28" s="33"/>
      <c r="G28" s="19">
        <f>J14+'PAYSLIP 9'!G28</f>
        <v>7500</v>
      </c>
      <c r="H28" s="54">
        <f>'PAYSLIP 9'!H28:I28</f>
        <v>0</v>
      </c>
      <c r="I28" s="64"/>
      <c r="J28" s="54">
        <f>'PAYSLIP 9'!J28:K28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10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38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10'!C28:D28</f>
        <v>165000</v>
      </c>
      <c r="D28" s="61"/>
      <c r="E28" s="32">
        <f>J15+'PAYSLIP 10'!E28:F28</f>
        <v>4950</v>
      </c>
      <c r="F28" s="33"/>
      <c r="G28" s="19">
        <f>J14+'PAYSLIP 10'!G28</f>
        <v>8250</v>
      </c>
      <c r="H28" s="54">
        <f>'PAYSLIP 10'!H28:I28</f>
        <v>0</v>
      </c>
      <c r="I28" s="64"/>
      <c r="J28" s="54">
        <f>'PAYSLIP 10'!J28:K28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topLeftCell="A10" zoomScaleNormal="100" zoomScaleSheetLayoutView="100" workbookViewId="0">
      <selection activeCell="J22" sqref="J22:K22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39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11'!C28:D28</f>
        <v>180000</v>
      </c>
      <c r="D28" s="61"/>
      <c r="E28" s="32">
        <f>J15+'PAYSLIP 11'!E28:F28</f>
        <v>5400</v>
      </c>
      <c r="F28" s="33"/>
      <c r="G28" s="19">
        <f>J14+'PAYSLIP 11'!G28</f>
        <v>9000</v>
      </c>
      <c r="H28" s="54">
        <f>'PAYSLIP 11'!H28:I28</f>
        <v>0</v>
      </c>
      <c r="I28" s="64"/>
      <c r="J28" s="54">
        <f>'PAYSLIP 11'!J28:K28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29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1'!C28:D28</f>
        <v>30000</v>
      </c>
      <c r="D28" s="61"/>
      <c r="E28" s="32">
        <f>J15+'PAYSLIP 1'!E28:F28</f>
        <v>900</v>
      </c>
      <c r="F28" s="33"/>
      <c r="G28" s="19">
        <f>J14+'PAYSLIP 1'!G28</f>
        <v>1500</v>
      </c>
      <c r="H28" s="54">
        <f>'PAYSLIP 1'!H28:I28</f>
        <v>0</v>
      </c>
      <c r="I28" s="64"/>
      <c r="J28" s="54">
        <f>'PAYSLIP 1'!J28:K28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7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30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2'!C28:D28</f>
        <v>45000</v>
      </c>
      <c r="D28" s="61"/>
      <c r="E28" s="32">
        <f>J15+'PAYSLIP 2'!E28:F28</f>
        <v>1350</v>
      </c>
      <c r="F28" s="33"/>
      <c r="G28" s="19">
        <f>J14+'PAYSLIP 2'!G28</f>
        <v>2250</v>
      </c>
      <c r="H28" s="54">
        <f>'PAYSLIP 2'!H28:I28</f>
        <v>0</v>
      </c>
      <c r="I28" s="64"/>
      <c r="J28" s="54">
        <f>'PAYSLIP 2'!J28:K28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7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31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3'!C28:D28</f>
        <v>60000</v>
      </c>
      <c r="D28" s="61"/>
      <c r="E28" s="32">
        <f>J15+'PAYSLIP 3'!E28:F28</f>
        <v>1800</v>
      </c>
      <c r="F28" s="33"/>
      <c r="G28" s="19">
        <f>J14+'PAYSLIP 3'!G28</f>
        <v>3000</v>
      </c>
      <c r="H28" s="54">
        <f>'PAYSLIP 3'!H28:I28</f>
        <v>0</v>
      </c>
      <c r="I28" s="64"/>
      <c r="J28" s="54">
        <f>'PAYSLIP 3'!J28:K28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10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32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4'!C28:D28</f>
        <v>75000</v>
      </c>
      <c r="D28" s="61"/>
      <c r="E28" s="32">
        <f>J15+'PAYSLIP 4'!E28:F28</f>
        <v>2250</v>
      </c>
      <c r="F28" s="33"/>
      <c r="G28" s="19">
        <f>J14+'PAYSLIP 4'!G28</f>
        <v>3750</v>
      </c>
      <c r="H28" s="54">
        <f>'PAYSLIP 4'!H28:I28</f>
        <v>0</v>
      </c>
      <c r="I28" s="64"/>
      <c r="J28" s="54">
        <f>'PAYSLIP 4'!J28:K28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33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5'!C28:D28</f>
        <v>90000</v>
      </c>
      <c r="D28" s="61"/>
      <c r="E28" s="32">
        <f>J15+'PAYSLIP 5'!E28:F28</f>
        <v>2700</v>
      </c>
      <c r="F28" s="33"/>
      <c r="G28" s="19">
        <f>J14+'PAYSLIP 5'!G28</f>
        <v>4500</v>
      </c>
      <c r="H28" s="54">
        <f>'PAYSLIP 5'!H28:I28</f>
        <v>0</v>
      </c>
      <c r="I28" s="64"/>
      <c r="J28" s="54">
        <f>'PAYSLIP 5'!J28:K28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7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34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6'!C28:D28</f>
        <v>105000</v>
      </c>
      <c r="D28" s="61"/>
      <c r="E28" s="32">
        <f>J15+'PAYSLIP 6'!E28:F28</f>
        <v>3150</v>
      </c>
      <c r="F28" s="33"/>
      <c r="G28" s="19">
        <f>J14+'PAYSLIP 6'!G28</f>
        <v>5250</v>
      </c>
      <c r="H28" s="54">
        <f>'PAYSLIP 6'!H28:I28</f>
        <v>0</v>
      </c>
      <c r="I28" s="64"/>
      <c r="J28" s="54">
        <f>'PAYSLIP 6'!J28:K28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4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35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7'!C28:D28</f>
        <v>120000</v>
      </c>
      <c r="D28" s="61"/>
      <c r="E28" s="32">
        <f>J15+'PAYSLIP 7'!E28:F28</f>
        <v>3600</v>
      </c>
      <c r="F28" s="33"/>
      <c r="G28" s="19">
        <f>J14+'PAYSLIP 7'!G28</f>
        <v>6000</v>
      </c>
      <c r="H28" s="54">
        <f>'PAYSLIP 7'!H28:I28</f>
        <v>0</v>
      </c>
      <c r="I28" s="64"/>
      <c r="J28" s="54">
        <f>'PAYSLIP 7'!J28:K28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10" zoomScaleNormal="100" zoomScaleSheetLayoutView="100" workbookViewId="0">
      <selection activeCell="G14" sqref="G14"/>
    </sheetView>
  </sheetViews>
  <sheetFormatPr defaultColWidth="7.875" defaultRowHeight="18" customHeight="1" x14ac:dyDescent="0.2"/>
  <cols>
    <col min="1" max="1" width="4.75" style="1" customWidth="1"/>
    <col min="2" max="2" width="5" style="1" customWidth="1"/>
    <col min="3" max="3" width="5.875" style="1" customWidth="1"/>
    <col min="4" max="4" width="9.375" style="2" customWidth="1"/>
    <col min="5" max="5" width="10.75" style="2" customWidth="1"/>
    <col min="6" max="6" width="9.25" style="2" customWidth="1"/>
    <col min="7" max="7" width="18.75" style="2" customWidth="1"/>
    <col min="8" max="8" width="7.25" style="2" customWidth="1"/>
    <col min="9" max="9" width="18.25" style="2" customWidth="1"/>
    <col min="10" max="10" width="9.25" style="2" customWidth="1"/>
    <col min="11" max="11" width="12.375" style="2" customWidth="1"/>
    <col min="12" max="12" width="1" style="2" customWidth="1"/>
    <col min="13" max="13" width="17.75" style="2" customWidth="1"/>
    <col min="14" max="14" width="0.75" style="2" customWidth="1"/>
    <col min="15" max="16384" width="7.875" style="2"/>
  </cols>
  <sheetData>
    <row r="1" spans="3:14" ht="18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</row>
    <row r="2" spans="3:14" ht="18" customHeight="1" x14ac:dyDescent="0.2">
      <c r="D2" s="1"/>
      <c r="E2" s="1"/>
      <c r="F2" s="1"/>
      <c r="G2" s="1"/>
      <c r="H2" s="1"/>
      <c r="I2" s="1"/>
      <c r="J2" s="1"/>
      <c r="K2" s="1"/>
      <c r="L2" s="1"/>
      <c r="M2" s="1"/>
    </row>
    <row r="3" spans="3:14" ht="18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</row>
    <row r="4" spans="3:14" ht="18" customHeight="1" x14ac:dyDescent="0.2">
      <c r="D4" s="1"/>
      <c r="E4" s="1"/>
      <c r="F4" s="1"/>
      <c r="G4" s="1"/>
      <c r="H4" s="1"/>
      <c r="I4" s="1"/>
      <c r="J4" s="1"/>
      <c r="K4" s="1"/>
      <c r="L4" s="1"/>
      <c r="M4" s="1"/>
    </row>
    <row r="5" spans="3:14" ht="18" customHeight="1" x14ac:dyDescent="0.2">
      <c r="D5" s="1"/>
      <c r="E5" s="1"/>
      <c r="F5" s="1"/>
      <c r="G5" s="1"/>
      <c r="H5" s="1"/>
      <c r="I5" s="1"/>
      <c r="J5" s="1"/>
      <c r="K5" s="1"/>
      <c r="L5" s="1"/>
      <c r="M5" s="1"/>
    </row>
    <row r="6" spans="3:14" ht="18" customHeight="1" x14ac:dyDescent="0.2">
      <c r="C6" s="27" t="s">
        <v>14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3"/>
    </row>
    <row r="7" spans="3:14" ht="18" customHeight="1" x14ac:dyDescent="0.2"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3"/>
    </row>
    <row r="8" spans="3:14" ht="18" customHeight="1" x14ac:dyDescent="0.25">
      <c r="C8" s="25" t="s">
        <v>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"/>
    </row>
    <row r="9" spans="3:14" ht="18" customHeight="1" x14ac:dyDescent="0.25">
      <c r="C9" s="25" t="s">
        <v>28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</row>
    <row r="10" spans="3:14" ht="18" customHeight="1" x14ac:dyDescent="0.2">
      <c r="C10" s="4" t="s">
        <v>25</v>
      </c>
      <c r="D10" s="5"/>
      <c r="E10" s="4"/>
      <c r="F10" s="4"/>
      <c r="G10" s="4" t="s">
        <v>26</v>
      </c>
      <c r="H10" s="4"/>
      <c r="I10" s="4"/>
      <c r="J10" s="4"/>
      <c r="K10" s="4"/>
      <c r="L10" s="4"/>
      <c r="M10" s="4"/>
      <c r="N10" s="3"/>
    </row>
    <row r="11" spans="3:14" ht="25.5" customHeight="1" x14ac:dyDescent="0.2">
      <c r="C11" s="20" t="s">
        <v>0</v>
      </c>
      <c r="D11" s="12" t="s">
        <v>21</v>
      </c>
      <c r="E11" s="22" t="s">
        <v>1</v>
      </c>
      <c r="F11" s="29" t="s">
        <v>40</v>
      </c>
      <c r="G11" s="29"/>
      <c r="H11" s="20" t="s">
        <v>22</v>
      </c>
      <c r="I11" s="13" t="s">
        <v>23</v>
      </c>
      <c r="J11" s="21" t="s">
        <v>2</v>
      </c>
      <c r="K11" s="50" t="s">
        <v>41</v>
      </c>
      <c r="L11" s="51"/>
      <c r="M11" s="51"/>
      <c r="N11" s="3"/>
    </row>
    <row r="12" spans="3:14" ht="14.25" customHeight="1" thickBot="1" x14ac:dyDescent="0.25">
      <c r="C12" s="13" t="s">
        <v>42</v>
      </c>
      <c r="D12" s="23"/>
      <c r="E12" s="13"/>
      <c r="F12" s="24"/>
      <c r="G12" s="24" t="s">
        <v>43</v>
      </c>
      <c r="H12" s="13"/>
      <c r="I12" s="13"/>
      <c r="J12" s="13"/>
      <c r="K12" s="13"/>
      <c r="L12" s="13"/>
      <c r="M12" s="13"/>
      <c r="N12" s="3"/>
    </row>
    <row r="13" spans="3:14" ht="18" customHeight="1" x14ac:dyDescent="0.2">
      <c r="C13" s="39" t="s">
        <v>3</v>
      </c>
      <c r="D13" s="40"/>
      <c r="E13" s="40"/>
      <c r="F13" s="14" t="s">
        <v>4</v>
      </c>
      <c r="G13" s="14" t="s">
        <v>5</v>
      </c>
      <c r="H13" s="30" t="s">
        <v>6</v>
      </c>
      <c r="I13" s="31"/>
      <c r="J13" s="30" t="s">
        <v>5</v>
      </c>
      <c r="K13" s="38"/>
      <c r="L13" s="43"/>
      <c r="M13" s="41" t="s">
        <v>7</v>
      </c>
      <c r="N13" s="3"/>
    </row>
    <row r="14" spans="3:14" ht="17.25" customHeight="1" thickBot="1" x14ac:dyDescent="0.25">
      <c r="C14" s="46" t="s">
        <v>9</v>
      </c>
      <c r="D14" s="47"/>
      <c r="E14" s="47"/>
      <c r="F14" s="6">
        <v>1</v>
      </c>
      <c r="G14" s="8">
        <v>15000</v>
      </c>
      <c r="H14" s="49" t="s">
        <v>19</v>
      </c>
      <c r="I14" s="47"/>
      <c r="J14" s="34">
        <v>750</v>
      </c>
      <c r="K14" s="35"/>
      <c r="L14" s="43"/>
      <c r="M14" s="42"/>
      <c r="N14" s="3"/>
    </row>
    <row r="15" spans="3:14" ht="17.25" customHeight="1" thickBot="1" x14ac:dyDescent="0.25">
      <c r="C15" s="28"/>
      <c r="D15" s="29"/>
      <c r="E15" s="29"/>
      <c r="F15" s="9"/>
      <c r="G15" s="10"/>
      <c r="H15" s="48" t="s">
        <v>20</v>
      </c>
      <c r="I15" s="29"/>
      <c r="J15" s="36">
        <v>450</v>
      </c>
      <c r="K15" s="37"/>
      <c r="L15" s="43"/>
      <c r="M15" s="15" t="s">
        <v>36</v>
      </c>
      <c r="N15" s="3"/>
    </row>
    <row r="16" spans="3:14" ht="17.25" customHeight="1" x14ac:dyDescent="0.2">
      <c r="C16" s="28"/>
      <c r="D16" s="29"/>
      <c r="E16" s="29"/>
      <c r="F16" s="9"/>
      <c r="G16" s="10"/>
      <c r="H16" s="48"/>
      <c r="I16" s="29"/>
      <c r="J16" s="36"/>
      <c r="K16" s="37"/>
      <c r="L16" s="43"/>
      <c r="M16" s="43"/>
      <c r="N16" s="3"/>
    </row>
    <row r="17" spans="3:14" ht="17.25" customHeight="1" x14ac:dyDescent="0.2">
      <c r="C17" s="28"/>
      <c r="D17" s="29"/>
      <c r="E17" s="29"/>
      <c r="F17" s="9"/>
      <c r="G17" s="10"/>
      <c r="H17" s="48"/>
      <c r="I17" s="29"/>
      <c r="J17" s="36"/>
      <c r="K17" s="37"/>
      <c r="L17" s="43"/>
      <c r="M17" s="43"/>
      <c r="N17" s="3"/>
    </row>
    <row r="18" spans="3:14" ht="17.25" customHeight="1" x14ac:dyDescent="0.2">
      <c r="C18" s="28"/>
      <c r="D18" s="29"/>
      <c r="E18" s="29"/>
      <c r="F18" s="9"/>
      <c r="G18" s="10"/>
      <c r="H18" s="48"/>
      <c r="I18" s="29"/>
      <c r="J18" s="36"/>
      <c r="K18" s="37"/>
      <c r="L18" s="43"/>
      <c r="M18" s="43"/>
      <c r="N18" s="3"/>
    </row>
    <row r="19" spans="3:14" ht="17.25" customHeight="1" x14ac:dyDescent="0.2">
      <c r="C19" s="28"/>
      <c r="D19" s="29"/>
      <c r="E19" s="29"/>
      <c r="F19" s="9"/>
      <c r="G19" s="10"/>
      <c r="H19" s="48"/>
      <c r="I19" s="29"/>
      <c r="J19" s="36"/>
      <c r="K19" s="37"/>
      <c r="L19" s="43"/>
      <c r="M19" s="43"/>
      <c r="N19" s="3"/>
    </row>
    <row r="20" spans="3:14" ht="17.25" customHeight="1" x14ac:dyDescent="0.2">
      <c r="C20" s="28"/>
      <c r="D20" s="29"/>
      <c r="E20" s="29"/>
      <c r="F20" s="9"/>
      <c r="G20" s="10"/>
      <c r="H20" s="48"/>
      <c r="I20" s="29"/>
      <c r="J20" s="36"/>
      <c r="K20" s="37"/>
      <c r="L20" s="43"/>
      <c r="M20" s="43"/>
      <c r="N20" s="3"/>
    </row>
    <row r="21" spans="3:14" ht="17.25" customHeight="1" x14ac:dyDescent="0.2">
      <c r="C21" s="28"/>
      <c r="D21" s="29"/>
      <c r="E21" s="29"/>
      <c r="F21" s="9"/>
      <c r="G21" s="10"/>
      <c r="H21" s="48"/>
      <c r="I21" s="29"/>
      <c r="J21" s="36"/>
      <c r="K21" s="37"/>
      <c r="L21" s="43"/>
      <c r="M21" s="43"/>
      <c r="N21" s="3"/>
    </row>
    <row r="22" spans="3:14" ht="17.25" customHeight="1" thickBot="1" x14ac:dyDescent="0.25">
      <c r="C22" s="28"/>
      <c r="D22" s="29"/>
      <c r="E22" s="29"/>
      <c r="F22" s="9"/>
      <c r="G22" s="10"/>
      <c r="H22" s="48"/>
      <c r="I22" s="29"/>
      <c r="J22" s="36"/>
      <c r="K22" s="37"/>
      <c r="L22" s="43"/>
      <c r="M22" s="43"/>
      <c r="N22" s="3"/>
    </row>
    <row r="23" spans="3:14" ht="17.25" customHeight="1" x14ac:dyDescent="0.2">
      <c r="C23" s="28"/>
      <c r="D23" s="29"/>
      <c r="E23" s="29"/>
      <c r="F23" s="9"/>
      <c r="G23" s="10"/>
      <c r="H23" s="48"/>
      <c r="I23" s="29"/>
      <c r="J23" s="36"/>
      <c r="K23" s="37"/>
      <c r="L23" s="43"/>
      <c r="M23" s="41" t="s">
        <v>8</v>
      </c>
      <c r="N23" s="3"/>
    </row>
    <row r="24" spans="3:14" ht="17.25" customHeight="1" thickBot="1" x14ac:dyDescent="0.25">
      <c r="C24" s="28"/>
      <c r="D24" s="29"/>
      <c r="E24" s="29"/>
      <c r="F24" s="11"/>
      <c r="G24" s="10"/>
      <c r="H24" s="48"/>
      <c r="I24" s="29"/>
      <c r="J24" s="36"/>
      <c r="K24" s="37"/>
      <c r="L24" s="43"/>
      <c r="M24" s="42"/>
      <c r="N24" s="3"/>
    </row>
    <row r="25" spans="3:14" ht="23.25" customHeight="1" thickBot="1" x14ac:dyDescent="0.25">
      <c r="C25" s="44" t="s">
        <v>10</v>
      </c>
      <c r="D25" s="45"/>
      <c r="E25" s="45"/>
      <c r="F25" s="45"/>
      <c r="G25" s="16">
        <f>G14+G15+G16+G17+G18+G19+G20+G21+G22+G23+G24</f>
        <v>15000</v>
      </c>
      <c r="H25" s="66" t="s">
        <v>11</v>
      </c>
      <c r="I25" s="67"/>
      <c r="J25" s="52">
        <f>J14+J15+J16+J17+J18+J19+J20+J21+J22+J23+J24</f>
        <v>1200</v>
      </c>
      <c r="K25" s="53"/>
      <c r="L25" s="43"/>
      <c r="M25" s="17">
        <f>G25-J25</f>
        <v>13800</v>
      </c>
      <c r="N25" s="3"/>
    </row>
    <row r="26" spans="3:14" ht="6" customHeight="1" thickBot="1" x14ac:dyDescent="0.25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3"/>
    </row>
    <row r="27" spans="3:14" ht="16.5" customHeight="1" x14ac:dyDescent="0.2">
      <c r="C27" s="58" t="s">
        <v>12</v>
      </c>
      <c r="D27" s="59"/>
      <c r="E27" s="30" t="s">
        <v>15</v>
      </c>
      <c r="F27" s="31"/>
      <c r="G27" s="18" t="s">
        <v>17</v>
      </c>
      <c r="H27" s="62" t="s">
        <v>16</v>
      </c>
      <c r="I27" s="63"/>
      <c r="J27" s="30" t="s">
        <v>18</v>
      </c>
      <c r="K27" s="38"/>
      <c r="L27" s="56" t="s">
        <v>13</v>
      </c>
      <c r="M27" s="57"/>
      <c r="N27" s="3"/>
    </row>
    <row r="28" spans="3:14" ht="16.5" customHeight="1" thickBot="1" x14ac:dyDescent="0.25">
      <c r="C28" s="60">
        <f>G25+'PAYSLIP 8'!C28:D28</f>
        <v>135000</v>
      </c>
      <c r="D28" s="61"/>
      <c r="E28" s="32">
        <f>J15+'PAYSLIP 8'!E28:F28</f>
        <v>4050</v>
      </c>
      <c r="F28" s="33"/>
      <c r="G28" s="19">
        <f>J14+'PAYSLIP 8'!G28</f>
        <v>6750</v>
      </c>
      <c r="H28" s="54">
        <f>'PAYSLIP 8'!H28:I28</f>
        <v>0</v>
      </c>
      <c r="I28" s="64"/>
      <c r="J28" s="54">
        <f>'PAYSLIP 8'!J28:K28</f>
        <v>0</v>
      </c>
      <c r="K28" s="55"/>
      <c r="L28" s="65"/>
      <c r="M28" s="57"/>
      <c r="N28" s="3"/>
    </row>
    <row r="29" spans="3:14" ht="7.5" customHeight="1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59">
    <mergeCell ref="C13:E13"/>
    <mergeCell ref="H13:I13"/>
    <mergeCell ref="J13:K13"/>
    <mergeCell ref="L13:L25"/>
    <mergeCell ref="M13:M14"/>
    <mergeCell ref="C6:M7"/>
    <mergeCell ref="C8:M8"/>
    <mergeCell ref="C9:M9"/>
    <mergeCell ref="F11:G11"/>
    <mergeCell ref="K11:M11"/>
    <mergeCell ref="C14:E14"/>
    <mergeCell ref="H14:I14"/>
    <mergeCell ref="J14:K14"/>
    <mergeCell ref="C15:E15"/>
    <mergeCell ref="H15:I15"/>
    <mergeCell ref="J15:K15"/>
    <mergeCell ref="C16:E16"/>
    <mergeCell ref="H16:I16"/>
    <mergeCell ref="J16:K16"/>
    <mergeCell ref="M16:M22"/>
    <mergeCell ref="C17:E17"/>
    <mergeCell ref="H17:I17"/>
    <mergeCell ref="J17:K17"/>
    <mergeCell ref="C18:E18"/>
    <mergeCell ref="H18:I18"/>
    <mergeCell ref="J18:K18"/>
    <mergeCell ref="C19:E19"/>
    <mergeCell ref="H19:I19"/>
    <mergeCell ref="J19:K19"/>
    <mergeCell ref="C20:E20"/>
    <mergeCell ref="H20:I20"/>
    <mergeCell ref="J20:K20"/>
    <mergeCell ref="C21:E21"/>
    <mergeCell ref="H21:I21"/>
    <mergeCell ref="J21:K21"/>
    <mergeCell ref="C22:E22"/>
    <mergeCell ref="H22:I22"/>
    <mergeCell ref="J22:K22"/>
    <mergeCell ref="C23:E23"/>
    <mergeCell ref="H23:I23"/>
    <mergeCell ref="J23:K23"/>
    <mergeCell ref="M23:M24"/>
    <mergeCell ref="C24:E24"/>
    <mergeCell ref="H24:I24"/>
    <mergeCell ref="J24:K24"/>
    <mergeCell ref="E28:F28"/>
    <mergeCell ref="H28:I28"/>
    <mergeCell ref="J28:K28"/>
    <mergeCell ref="C29:M29"/>
    <mergeCell ref="C25:F25"/>
    <mergeCell ref="H25:I25"/>
    <mergeCell ref="J25:K25"/>
    <mergeCell ref="C26:M26"/>
    <mergeCell ref="C27:D27"/>
    <mergeCell ref="E27:F27"/>
    <mergeCell ref="H27:I27"/>
    <mergeCell ref="J27:K27"/>
    <mergeCell ref="L27:M28"/>
    <mergeCell ref="C28:D28"/>
  </mergeCells>
  <pageMargins left="0.11811023622047245" right="0" top="0" bottom="0" header="0" footer="0"/>
  <pageSetup paperSize="9" pageOrder="overThenDown" orientation="landscape" horizontalDpi="180" verticalDpi="18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PAYSLIP 1</vt:lpstr>
      <vt:lpstr>PAYSLIP 2</vt:lpstr>
      <vt:lpstr>PAYSLIP 3</vt:lpstr>
      <vt:lpstr>PAYSLIP 4</vt:lpstr>
      <vt:lpstr>PAYSLIP 5</vt:lpstr>
      <vt:lpstr>PAYSLIP 6</vt:lpstr>
      <vt:lpstr>PAYSLIP 7</vt:lpstr>
      <vt:lpstr>PAYSLIP 8</vt:lpstr>
      <vt:lpstr>PAYSLIP 9</vt:lpstr>
      <vt:lpstr>PAYSLIP 10</vt:lpstr>
      <vt:lpstr>PAYSLIP 11</vt:lpstr>
      <vt:lpstr>PAYSLIP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</dc:creator>
  <cp:lastModifiedBy>วสวัตติ์ สิริปูชกะ</cp:lastModifiedBy>
  <cp:lastPrinted>2018-10-06T08:42:03Z</cp:lastPrinted>
  <dcterms:created xsi:type="dcterms:W3CDTF">2014-01-02T08:58:34Z</dcterms:created>
  <dcterms:modified xsi:type="dcterms:W3CDTF">2018-10-06T09:27:05Z</dcterms:modified>
</cp:coreProperties>
</file>